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åbådsklub\Dropbox\Arrangementer\Klubmester 2020\"/>
    </mc:Choice>
  </mc:AlternateContent>
  <xr:revisionPtr revIDLastSave="0" documentId="13_ncr:1_{D9D9FE40-4095-4750-9FD0-7D086025922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Fangster" sheetId="1" r:id="rId1"/>
    <sheet name="Stillingen" sheetId="2" r:id="rId2"/>
    <sheet name="Ark3" sheetId="3" r:id="rId3"/>
  </sheets>
  <definedNames>
    <definedName name="_xlnm._FilterDatabase" localSheetId="1" hidden="1">Stillingen!$B$2:$D$2</definedName>
  </definedNames>
  <calcPr calcId="191029" calcOnSave="0"/>
</workbook>
</file>

<file path=xl/calcChain.xml><?xml version="1.0" encoding="utf-8"?>
<calcChain xmlns="http://schemas.openxmlformats.org/spreadsheetml/2006/main">
  <c r="D4" i="2" l="1"/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3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3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3" i="1"/>
  <c r="U4" i="1"/>
  <c r="U5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3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3" i="1"/>
  <c r="AA4" i="1"/>
  <c r="AA5" i="1"/>
  <c r="AA6" i="1"/>
  <c r="AA7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3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3" i="1"/>
  <c r="AD4" i="1"/>
  <c r="AD5" i="1"/>
  <c r="AD6" i="1"/>
  <c r="AD7" i="1"/>
  <c r="AD8" i="1"/>
  <c r="AD9" i="1"/>
  <c r="AD10" i="1"/>
  <c r="AD11" i="1"/>
  <c r="AD24" i="1" s="1"/>
  <c r="D12" i="2" s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3" i="1"/>
  <c r="AJ4" i="1"/>
  <c r="AJ5" i="1"/>
  <c r="AJ6" i="1"/>
  <c r="AJ7" i="1"/>
  <c r="AJ8" i="1"/>
  <c r="AJ9" i="1"/>
  <c r="AJ10" i="1"/>
  <c r="AJ11" i="1"/>
  <c r="AJ12" i="1"/>
  <c r="AJ13" i="1"/>
  <c r="AJ14" i="1"/>
  <c r="AJ15" i="1"/>
  <c r="AJ16" i="1"/>
  <c r="AJ17" i="1"/>
  <c r="AJ18" i="1"/>
  <c r="AJ19" i="1"/>
  <c r="AJ20" i="1"/>
  <c r="AJ21" i="1"/>
  <c r="AJ22" i="1"/>
  <c r="AJ23" i="1"/>
  <c r="AJ3" i="1"/>
  <c r="AP4" i="1"/>
  <c r="AP5" i="1"/>
  <c r="AP6" i="1"/>
  <c r="AP7" i="1"/>
  <c r="AP8" i="1"/>
  <c r="AP9" i="1"/>
  <c r="AP10" i="1"/>
  <c r="AP11" i="1"/>
  <c r="AP12" i="1"/>
  <c r="AP13" i="1"/>
  <c r="AP14" i="1"/>
  <c r="AP15" i="1"/>
  <c r="AP16" i="1"/>
  <c r="AP17" i="1"/>
  <c r="AP18" i="1"/>
  <c r="AP19" i="1"/>
  <c r="AP20" i="1"/>
  <c r="AP21" i="1"/>
  <c r="AP22" i="1"/>
  <c r="AP23" i="1"/>
  <c r="AP3" i="1"/>
  <c r="AM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3" i="1"/>
  <c r="AS24" i="1"/>
  <c r="AJ24" i="1" l="1"/>
  <c r="D3" i="2" s="1"/>
  <c r="O24" i="1"/>
  <c r="D8" i="2" s="1"/>
  <c r="R24" i="1"/>
  <c r="D9" i="2" s="1"/>
  <c r="U24" i="1"/>
  <c r="D13" i="2" s="1"/>
  <c r="X24" i="1"/>
  <c r="D6" i="2" s="1"/>
  <c r="AA24" i="1"/>
  <c r="D11" i="2" s="1"/>
  <c r="AG24" i="1"/>
  <c r="D14" i="2" s="1"/>
  <c r="AP24" i="1"/>
  <c r="AM24" i="1"/>
  <c r="I24" i="1"/>
  <c r="D7" i="2" s="1"/>
  <c r="L24" i="1"/>
  <c r="D5" i="2" s="1"/>
  <c r="F24" i="1"/>
  <c r="D10" i="2" s="1"/>
</calcChain>
</file>

<file path=xl/sharedStrings.xml><?xml version="1.0" encoding="utf-8"?>
<sst xmlns="http://schemas.openxmlformats.org/spreadsheetml/2006/main" count="97" uniqueCount="58">
  <si>
    <t>Art</t>
  </si>
  <si>
    <t>100 % sats i gram</t>
  </si>
  <si>
    <t>mindstemål i cm</t>
  </si>
  <si>
    <t>Ising</t>
  </si>
  <si>
    <t>Rødspætte</t>
  </si>
  <si>
    <t>Skrubbe</t>
  </si>
  <si>
    <t>Slethvar</t>
  </si>
  <si>
    <t>Pighvar</t>
  </si>
  <si>
    <t>-</t>
  </si>
  <si>
    <t>Hornfisk</t>
  </si>
  <si>
    <t>Makrel</t>
  </si>
  <si>
    <t>Havørred</t>
  </si>
  <si>
    <t>Regnbueørred</t>
  </si>
  <si>
    <t>Laks</t>
  </si>
  <si>
    <t>Lubbe</t>
  </si>
  <si>
    <t>Torsk</t>
  </si>
  <si>
    <t>Lange</t>
  </si>
  <si>
    <t>Sej</t>
  </si>
  <si>
    <t>Hvilling</t>
  </si>
  <si>
    <t>Ulk</t>
  </si>
  <si>
    <t>Rød knurhane</t>
  </si>
  <si>
    <t>Grå knurhane</t>
  </si>
  <si>
    <t>Sild</t>
  </si>
  <si>
    <t>Ålkvabbe</t>
  </si>
  <si>
    <t>Gram</t>
  </si>
  <si>
    <t>Point</t>
  </si>
  <si>
    <t>Bjarne Jensen Team Chili</t>
  </si>
  <si>
    <t>Team Havheksen</t>
  </si>
  <si>
    <t>Dalle        Team Loko</t>
  </si>
  <si>
    <t>Point i alt</t>
  </si>
  <si>
    <t>Thomas Kobbernagel</t>
  </si>
  <si>
    <t>Kai Sørensen</t>
  </si>
  <si>
    <t>Per Holst</t>
  </si>
  <si>
    <t>Orla</t>
  </si>
  <si>
    <t>Rasmus Buchwald</t>
  </si>
  <si>
    <t>Team Fanø</t>
  </si>
  <si>
    <t>Henrik Gram Andersen</t>
  </si>
  <si>
    <t>Team Tiger</t>
  </si>
  <si>
    <t>Jonas       Team Tiger</t>
  </si>
  <si>
    <t>Bjarne Jensen</t>
  </si>
  <si>
    <t>Team Chili</t>
  </si>
  <si>
    <t>Brian og Klaus</t>
  </si>
  <si>
    <t>Daniel Thomsen</t>
  </si>
  <si>
    <t>Team Loko</t>
  </si>
  <si>
    <t>Team Kobbernagel</t>
  </si>
  <si>
    <t>Team Felix</t>
  </si>
  <si>
    <t>Orla  B. Jessen</t>
  </si>
  <si>
    <t>Michael og Brian</t>
  </si>
  <si>
    <t>Team Cecilie</t>
  </si>
  <si>
    <t>Navn</t>
  </si>
  <si>
    <t>Team</t>
  </si>
  <si>
    <t>Samlede Stilling                                        Klubmesterskab 2020</t>
  </si>
  <si>
    <t>Hestemakrel</t>
  </si>
  <si>
    <t>Jonas Lauritsen</t>
  </si>
  <si>
    <t>Team Miss Marlin</t>
  </si>
  <si>
    <t>Bo           Racoon</t>
  </si>
  <si>
    <t>Bo Lauritsen</t>
  </si>
  <si>
    <t>Team Racoon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</si>
</sst>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9EDF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3F3F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rgb="FFDDDDDD"/>
      </bottom>
      <diagonal/>
    </border>
    <border>
      <left/>
      <right/>
      <top style="medium">
        <color rgb="FFDDDDDD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1" xfId="0" applyFont="1" applyFill="1" applyBorder="1" applyAlignment="1">
      <alignment horizontal="left" vertical="center" wrapText="1"/>
    </xf>
    <xf numFmtId="0" fontId="2" fillId="3" borderId="0" xfId="0" applyFont="1" applyFill="1" applyAlignment="1">
      <alignment horizontal="left" vertical="top" wrapText="1"/>
    </xf>
    <xf numFmtId="0" fontId="2" fillId="4" borderId="2" xfId="0" applyFont="1" applyFill="1" applyBorder="1" applyAlignment="1">
      <alignment horizontal="left" vertical="top" wrapText="1"/>
    </xf>
    <xf numFmtId="0" fontId="2" fillId="3" borderId="2" xfId="0" applyFont="1" applyFill="1" applyBorder="1" applyAlignment="1">
      <alignment horizontal="left" vertical="top" wrapText="1"/>
    </xf>
    <xf numFmtId="0" fontId="2" fillId="5" borderId="2" xfId="0" applyFont="1" applyFill="1" applyBorder="1" applyAlignment="1">
      <alignment horizontal="left" vertical="top" wrapText="1"/>
    </xf>
    <xf numFmtId="0" fontId="0" fillId="0" borderId="0" xfId="0" applyAlignment="1">
      <alignment wrapText="1"/>
    </xf>
    <xf numFmtId="0" fontId="1" fillId="2" borderId="0" xfId="0" applyFont="1" applyFill="1" applyBorder="1" applyAlignment="1">
      <alignment horizontal="left" vertical="center" wrapText="1"/>
    </xf>
    <xf numFmtId="164" fontId="0" fillId="0" borderId="0" xfId="0" applyNumberFormat="1"/>
    <xf numFmtId="0" fontId="4" fillId="0" borderId="0" xfId="0" applyFont="1"/>
    <xf numFmtId="164" fontId="4" fillId="0" borderId="0" xfId="0" applyNumberFormat="1" applyFont="1"/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/>
    <xf numFmtId="164" fontId="7" fillId="0" borderId="0" xfId="0" applyNumberFormat="1" applyFont="1"/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2" fontId="0" fillId="0" borderId="0" xfId="0" applyNumberFormat="1"/>
    <xf numFmtId="0" fontId="3" fillId="0" borderId="0" xfId="0" applyFont="1" applyAlignment="1">
      <alignment horizontal="center" wrapText="1"/>
    </xf>
    <xf numFmtId="0" fontId="6" fillId="0" borderId="0" xfId="0" applyFont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24"/>
  <sheetViews>
    <sheetView tabSelected="1" zoomScaleNormal="100" workbookViewId="0">
      <pane xSplit="3" topLeftCell="D1" activePane="topRight" state="frozen"/>
      <selection pane="topRight"/>
    </sheetView>
  </sheetViews>
  <sheetFormatPr defaultRowHeight="15" x14ac:dyDescent="0.25"/>
  <cols>
    <col min="1" max="1" width="22.42578125" bestFit="1" customWidth="1"/>
    <col min="2" max="2" width="22.7109375" customWidth="1"/>
    <col min="3" max="3" width="19.42578125" customWidth="1"/>
    <col min="4" max="4" width="13" bestFit="1" customWidth="1"/>
    <col min="6" max="6" width="9.5703125" bestFit="1" customWidth="1"/>
    <col min="9" max="9" width="9.85546875" bestFit="1" customWidth="1"/>
    <col min="12" max="12" width="9.85546875" bestFit="1" customWidth="1"/>
    <col min="15" max="15" width="9.5703125" bestFit="1" customWidth="1"/>
    <col min="18" max="18" width="13.5703125" bestFit="1" customWidth="1"/>
    <col min="21" max="21" width="9.5703125" bestFit="1" customWidth="1"/>
    <col min="24" max="24" width="9.5703125" bestFit="1" customWidth="1"/>
    <col min="27" max="27" width="9.5703125" bestFit="1" customWidth="1"/>
    <col min="30" max="30" width="9.5703125" bestFit="1" customWidth="1"/>
    <col min="33" max="33" width="9.5703125" bestFit="1" customWidth="1"/>
    <col min="36" max="36" width="9.5703125" bestFit="1" customWidth="1"/>
    <col min="39" max="39" width="9.5703125" bestFit="1" customWidth="1"/>
    <col min="42" max="42" width="9.5703125" bestFit="1" customWidth="1"/>
    <col min="45" max="45" width="9.5703125" bestFit="1" customWidth="1"/>
  </cols>
  <sheetData>
    <row r="1" spans="1:45" ht="52.5" customHeight="1" x14ac:dyDescent="0.35">
      <c r="E1" s="20" t="s">
        <v>26</v>
      </c>
      <c r="F1" s="20"/>
      <c r="H1" s="20" t="s">
        <v>27</v>
      </c>
      <c r="I1" s="20"/>
      <c r="K1" s="20" t="s">
        <v>28</v>
      </c>
      <c r="L1" s="20"/>
      <c r="N1" s="20" t="s">
        <v>30</v>
      </c>
      <c r="O1" s="20"/>
      <c r="Q1" s="20" t="s">
        <v>31</v>
      </c>
      <c r="R1" s="20"/>
      <c r="T1" s="20" t="s">
        <v>32</v>
      </c>
      <c r="U1" s="20"/>
      <c r="W1" s="20" t="s">
        <v>33</v>
      </c>
      <c r="X1" s="20"/>
      <c r="Z1" s="20" t="s">
        <v>34</v>
      </c>
      <c r="AA1" s="20"/>
      <c r="AC1" s="20" t="s">
        <v>35</v>
      </c>
      <c r="AD1" s="20"/>
      <c r="AF1" s="20" t="s">
        <v>36</v>
      </c>
      <c r="AG1" s="20"/>
      <c r="AI1" s="20" t="s">
        <v>38</v>
      </c>
      <c r="AJ1" s="20"/>
      <c r="AL1" s="20" t="s">
        <v>55</v>
      </c>
      <c r="AM1" s="20"/>
      <c r="AO1" s="20"/>
      <c r="AP1" s="20"/>
      <c r="AR1" s="20"/>
      <c r="AS1" s="20"/>
    </row>
    <row r="2" spans="1:45" ht="31.5" customHeight="1" thickBot="1" x14ac:dyDescent="0.3">
      <c r="A2" s="1" t="s">
        <v>0</v>
      </c>
      <c r="B2" s="1" t="s">
        <v>1</v>
      </c>
      <c r="C2" s="1" t="s">
        <v>2</v>
      </c>
      <c r="E2" s="7" t="s">
        <v>24</v>
      </c>
      <c r="F2" s="7" t="s">
        <v>25</v>
      </c>
      <c r="H2" s="7" t="s">
        <v>24</v>
      </c>
      <c r="I2" s="7" t="s">
        <v>25</v>
      </c>
      <c r="K2" s="7" t="s">
        <v>24</v>
      </c>
      <c r="L2" s="7" t="s">
        <v>25</v>
      </c>
      <c r="N2" s="7" t="s">
        <v>24</v>
      </c>
      <c r="O2" s="7" t="s">
        <v>25</v>
      </c>
      <c r="Q2" s="7" t="s">
        <v>24</v>
      </c>
      <c r="R2" s="7" t="s">
        <v>25</v>
      </c>
      <c r="T2" s="7" t="s">
        <v>24</v>
      </c>
      <c r="U2" s="7" t="s">
        <v>25</v>
      </c>
      <c r="W2" s="7" t="s">
        <v>24</v>
      </c>
      <c r="X2" s="7" t="s">
        <v>25</v>
      </c>
      <c r="Z2" s="7" t="s">
        <v>24</v>
      </c>
      <c r="AA2" s="7" t="s">
        <v>25</v>
      </c>
      <c r="AC2" s="7" t="s">
        <v>24</v>
      </c>
      <c r="AD2" s="7" t="s">
        <v>25</v>
      </c>
      <c r="AF2" s="7" t="s">
        <v>24</v>
      </c>
      <c r="AG2" s="7" t="s">
        <v>25</v>
      </c>
      <c r="AI2" s="7" t="s">
        <v>24</v>
      </c>
      <c r="AJ2" s="7" t="s">
        <v>25</v>
      </c>
      <c r="AL2" s="7" t="s">
        <v>24</v>
      </c>
      <c r="AM2" s="7" t="s">
        <v>25</v>
      </c>
      <c r="AO2" s="7" t="s">
        <v>24</v>
      </c>
      <c r="AP2" s="7" t="s">
        <v>25</v>
      </c>
      <c r="AR2" s="7" t="s">
        <v>24</v>
      </c>
      <c r="AS2" s="7" t="s">
        <v>25</v>
      </c>
    </row>
    <row r="3" spans="1:45" ht="15.75" customHeight="1" thickBot="1" x14ac:dyDescent="0.3">
      <c r="A3" s="2" t="s">
        <v>3</v>
      </c>
      <c r="B3" s="2">
        <v>600</v>
      </c>
      <c r="C3" s="2">
        <v>25</v>
      </c>
      <c r="F3">
        <f>SUM(E3/B3*100)</f>
        <v>0</v>
      </c>
      <c r="I3">
        <f>SUM(H3/B3*100)</f>
        <v>0</v>
      </c>
      <c r="L3">
        <f>SUM(K3/B3*100)</f>
        <v>0</v>
      </c>
      <c r="O3">
        <f>SUM(N3/B3*100)</f>
        <v>0</v>
      </c>
      <c r="R3">
        <f>SUM(Q3/B3*100)</f>
        <v>0</v>
      </c>
      <c r="U3">
        <f>SUM(T3/B3*100)</f>
        <v>0</v>
      </c>
      <c r="X3">
        <f>SUM(W3/B3*100)</f>
        <v>0</v>
      </c>
      <c r="AA3">
        <f>SUM(Z3/B3*100)</f>
        <v>0</v>
      </c>
      <c r="AD3">
        <f>SUM(AC3/B3*100)</f>
        <v>0</v>
      </c>
      <c r="AG3">
        <f>SUM(AF3/B3*100)</f>
        <v>0</v>
      </c>
      <c r="AI3">
        <v>330</v>
      </c>
      <c r="AJ3">
        <f>SUM(AI3/B3*100)</f>
        <v>55.000000000000007</v>
      </c>
      <c r="AM3">
        <f>SUM(AL3/B3*100)</f>
        <v>0</v>
      </c>
      <c r="AP3">
        <f>SUM(AO3/B3*100)</f>
        <v>0</v>
      </c>
    </row>
    <row r="4" spans="1:45" ht="15.75" customHeight="1" thickBot="1" x14ac:dyDescent="0.3">
      <c r="A4" s="3" t="s">
        <v>4</v>
      </c>
      <c r="B4" s="3">
        <v>1500</v>
      </c>
      <c r="C4" s="3">
        <v>30</v>
      </c>
      <c r="E4" s="6"/>
      <c r="F4">
        <f t="shared" ref="F4:F23" si="0">SUM(E4/B4*100)</f>
        <v>0</v>
      </c>
      <c r="I4">
        <f t="shared" ref="I4:I23" si="1">SUM(H4/B4*100)</f>
        <v>0</v>
      </c>
      <c r="L4">
        <f t="shared" ref="L4:L23" si="2">SUM(K4/B4*100)</f>
        <v>0</v>
      </c>
      <c r="N4" s="6"/>
      <c r="O4">
        <f t="shared" ref="O4:O23" si="3">SUM(N4/B4*100)</f>
        <v>0</v>
      </c>
      <c r="Q4" s="6"/>
      <c r="R4">
        <f t="shared" ref="R4:R23" si="4">SUM(Q4/B4*100)</f>
        <v>0</v>
      </c>
      <c r="T4" s="6"/>
      <c r="U4">
        <f t="shared" ref="U4:U23" si="5">SUM(T4/B4*100)</f>
        <v>0</v>
      </c>
      <c r="W4" s="6"/>
      <c r="X4">
        <f t="shared" ref="X4:X23" si="6">SUM(W4/B4*100)</f>
        <v>0</v>
      </c>
      <c r="Z4" s="6"/>
      <c r="AA4">
        <f t="shared" ref="AA4:AA23" si="7">SUM(Z4/B4*100)</f>
        <v>0</v>
      </c>
      <c r="AC4" s="6"/>
      <c r="AD4">
        <f t="shared" ref="AD4:AD23" si="8">SUM(AC4/B4*100)</f>
        <v>0</v>
      </c>
      <c r="AF4" s="6"/>
      <c r="AG4">
        <f t="shared" ref="AG4:AG23" si="9">SUM(AF4/B4*100)</f>
        <v>0</v>
      </c>
      <c r="AI4" s="6">
        <v>490</v>
      </c>
      <c r="AJ4">
        <f t="shared" ref="AJ4:AJ23" si="10">SUM(AI4/B4*100)</f>
        <v>32.666666666666664</v>
      </c>
      <c r="AL4" s="6">
        <v>460</v>
      </c>
      <c r="AM4">
        <f t="shared" ref="AM4:AM23" si="11">SUM(AL4/B4*100)</f>
        <v>30.666666666666664</v>
      </c>
      <c r="AO4" s="6"/>
      <c r="AP4">
        <f t="shared" ref="AP4:AP23" si="12">SUM(AO4/B4*100)</f>
        <v>0</v>
      </c>
      <c r="AR4" s="6"/>
    </row>
    <row r="5" spans="1:45" ht="15.75" customHeight="1" thickBot="1" x14ac:dyDescent="0.3">
      <c r="A5" s="4" t="s">
        <v>5</v>
      </c>
      <c r="B5" s="4">
        <v>1200</v>
      </c>
      <c r="C5" s="4">
        <v>25</v>
      </c>
      <c r="F5">
        <f t="shared" si="0"/>
        <v>0</v>
      </c>
      <c r="I5">
        <f t="shared" si="1"/>
        <v>0</v>
      </c>
      <c r="L5">
        <f t="shared" si="2"/>
        <v>0</v>
      </c>
      <c r="N5">
        <v>290</v>
      </c>
      <c r="O5">
        <f t="shared" si="3"/>
        <v>24.166666666666668</v>
      </c>
      <c r="R5">
        <f t="shared" si="4"/>
        <v>0</v>
      </c>
      <c r="U5">
        <f t="shared" si="5"/>
        <v>0</v>
      </c>
      <c r="W5">
        <v>760</v>
      </c>
      <c r="X5">
        <f t="shared" si="6"/>
        <v>63.333333333333329</v>
      </c>
      <c r="AA5">
        <f t="shared" si="7"/>
        <v>0</v>
      </c>
      <c r="AD5">
        <f t="shared" si="8"/>
        <v>0</v>
      </c>
      <c r="AG5">
        <f t="shared" si="9"/>
        <v>0</v>
      </c>
      <c r="AI5">
        <v>530</v>
      </c>
      <c r="AJ5">
        <f t="shared" si="10"/>
        <v>44.166666666666664</v>
      </c>
      <c r="AL5">
        <v>650</v>
      </c>
      <c r="AM5">
        <f t="shared" si="11"/>
        <v>54.166666666666664</v>
      </c>
      <c r="AP5">
        <f t="shared" si="12"/>
        <v>0</v>
      </c>
    </row>
    <row r="6" spans="1:45" ht="15.75" customHeight="1" thickBot="1" x14ac:dyDescent="0.3">
      <c r="A6" s="3" t="s">
        <v>6</v>
      </c>
      <c r="B6" s="3">
        <v>2400</v>
      </c>
      <c r="C6" s="3">
        <v>30</v>
      </c>
      <c r="F6">
        <f t="shared" si="0"/>
        <v>0</v>
      </c>
      <c r="I6">
        <f t="shared" si="1"/>
        <v>0</v>
      </c>
      <c r="L6">
        <f t="shared" si="2"/>
        <v>0</v>
      </c>
      <c r="O6">
        <f t="shared" si="3"/>
        <v>0</v>
      </c>
      <c r="R6">
        <f t="shared" si="4"/>
        <v>0</v>
      </c>
      <c r="U6">
        <f t="shared" si="5"/>
        <v>0</v>
      </c>
      <c r="X6">
        <f t="shared" si="6"/>
        <v>0</v>
      </c>
      <c r="AA6">
        <f t="shared" si="7"/>
        <v>0</v>
      </c>
      <c r="AD6">
        <f t="shared" si="8"/>
        <v>0</v>
      </c>
      <c r="AG6">
        <f t="shared" si="9"/>
        <v>0</v>
      </c>
      <c r="AJ6">
        <f t="shared" si="10"/>
        <v>0</v>
      </c>
      <c r="AM6">
        <f t="shared" si="11"/>
        <v>0</v>
      </c>
      <c r="AP6">
        <f t="shared" si="12"/>
        <v>0</v>
      </c>
    </row>
    <row r="7" spans="1:45" ht="15.75" customHeight="1" thickBot="1" x14ac:dyDescent="0.3">
      <c r="A7" s="4" t="s">
        <v>7</v>
      </c>
      <c r="B7" s="4">
        <v>3500</v>
      </c>
      <c r="C7" s="4">
        <v>30</v>
      </c>
      <c r="F7">
        <f t="shared" si="0"/>
        <v>0</v>
      </c>
      <c r="I7">
        <f t="shared" si="1"/>
        <v>0</v>
      </c>
      <c r="L7">
        <f t="shared" si="2"/>
        <v>0</v>
      </c>
      <c r="O7">
        <f t="shared" si="3"/>
        <v>0</v>
      </c>
      <c r="R7">
        <f t="shared" si="4"/>
        <v>0</v>
      </c>
      <c r="U7">
        <f t="shared" si="5"/>
        <v>0</v>
      </c>
      <c r="X7">
        <f t="shared" si="6"/>
        <v>0</v>
      </c>
      <c r="AA7">
        <f t="shared" si="7"/>
        <v>0</v>
      </c>
      <c r="AD7">
        <f t="shared" si="8"/>
        <v>0</v>
      </c>
      <c r="AG7">
        <f t="shared" si="9"/>
        <v>0</v>
      </c>
      <c r="AJ7">
        <f t="shared" si="10"/>
        <v>0</v>
      </c>
      <c r="AM7">
        <f t="shared" si="11"/>
        <v>0</v>
      </c>
      <c r="AP7">
        <f t="shared" si="12"/>
        <v>0</v>
      </c>
    </row>
    <row r="8" spans="1:45" ht="15.75" customHeight="1" thickBot="1" x14ac:dyDescent="0.3">
      <c r="A8" s="4" t="s">
        <v>9</v>
      </c>
      <c r="B8" s="4">
        <v>800</v>
      </c>
      <c r="C8" s="4" t="s">
        <v>8</v>
      </c>
      <c r="F8">
        <f t="shared" si="0"/>
        <v>0</v>
      </c>
      <c r="I8">
        <f t="shared" si="1"/>
        <v>0</v>
      </c>
      <c r="L8">
        <f t="shared" si="2"/>
        <v>0</v>
      </c>
      <c r="O8">
        <f t="shared" si="3"/>
        <v>0</v>
      </c>
      <c r="R8">
        <f t="shared" si="4"/>
        <v>0</v>
      </c>
      <c r="U8">
        <f t="shared" si="5"/>
        <v>0</v>
      </c>
      <c r="X8">
        <f t="shared" si="6"/>
        <v>0</v>
      </c>
      <c r="AA8">
        <f t="shared" si="7"/>
        <v>0</v>
      </c>
      <c r="AD8">
        <f t="shared" si="8"/>
        <v>0</v>
      </c>
      <c r="AG8">
        <f t="shared" si="9"/>
        <v>0</v>
      </c>
      <c r="AJ8">
        <f t="shared" si="10"/>
        <v>0</v>
      </c>
      <c r="AM8">
        <f t="shared" si="11"/>
        <v>0</v>
      </c>
      <c r="AP8">
        <f t="shared" si="12"/>
        <v>0</v>
      </c>
    </row>
    <row r="9" spans="1:45" ht="15.75" customHeight="1" thickBot="1" x14ac:dyDescent="0.3">
      <c r="A9" s="3" t="s">
        <v>10</v>
      </c>
      <c r="B9" s="3">
        <v>1000</v>
      </c>
      <c r="C9" s="3">
        <v>30</v>
      </c>
      <c r="F9">
        <f t="shared" si="0"/>
        <v>0</v>
      </c>
      <c r="H9">
        <v>440</v>
      </c>
      <c r="I9">
        <f t="shared" si="1"/>
        <v>44</v>
      </c>
      <c r="K9">
        <v>580</v>
      </c>
      <c r="L9">
        <f t="shared" si="2"/>
        <v>57.999999999999993</v>
      </c>
      <c r="N9">
        <v>410</v>
      </c>
      <c r="O9">
        <f t="shared" si="3"/>
        <v>41</v>
      </c>
      <c r="Q9">
        <v>530</v>
      </c>
      <c r="R9">
        <f t="shared" si="4"/>
        <v>53</v>
      </c>
      <c r="T9">
        <v>440</v>
      </c>
      <c r="U9">
        <f t="shared" si="5"/>
        <v>44</v>
      </c>
      <c r="W9">
        <v>350</v>
      </c>
      <c r="X9">
        <f t="shared" si="6"/>
        <v>35</v>
      </c>
      <c r="Z9">
        <v>460</v>
      </c>
      <c r="AA9">
        <f t="shared" si="7"/>
        <v>46</v>
      </c>
      <c r="AC9">
        <v>450</v>
      </c>
      <c r="AD9">
        <f t="shared" si="8"/>
        <v>45</v>
      </c>
      <c r="AF9">
        <v>360</v>
      </c>
      <c r="AG9">
        <f t="shared" si="9"/>
        <v>36</v>
      </c>
      <c r="AI9">
        <v>510</v>
      </c>
      <c r="AJ9">
        <f t="shared" si="10"/>
        <v>51</v>
      </c>
      <c r="AL9">
        <v>520</v>
      </c>
      <c r="AM9">
        <f t="shared" si="11"/>
        <v>52</v>
      </c>
      <c r="AP9">
        <f t="shared" si="12"/>
        <v>0</v>
      </c>
    </row>
    <row r="10" spans="1:45" ht="15.75" customHeight="1" thickBot="1" x14ac:dyDescent="0.3">
      <c r="A10" s="4" t="s">
        <v>11</v>
      </c>
      <c r="B10" s="4">
        <v>5000</v>
      </c>
      <c r="C10" s="4">
        <v>40</v>
      </c>
      <c r="F10">
        <f t="shared" si="0"/>
        <v>0</v>
      </c>
      <c r="I10">
        <f t="shared" si="1"/>
        <v>0</v>
      </c>
      <c r="L10">
        <f t="shared" si="2"/>
        <v>0</v>
      </c>
      <c r="O10">
        <f t="shared" si="3"/>
        <v>0</v>
      </c>
      <c r="R10">
        <f t="shared" si="4"/>
        <v>0</v>
      </c>
      <c r="U10">
        <f t="shared" si="5"/>
        <v>0</v>
      </c>
      <c r="X10">
        <f t="shared" si="6"/>
        <v>0</v>
      </c>
      <c r="AA10">
        <f t="shared" si="7"/>
        <v>0</v>
      </c>
      <c r="AD10">
        <f t="shared" si="8"/>
        <v>0</v>
      </c>
      <c r="AG10">
        <f t="shared" si="9"/>
        <v>0</v>
      </c>
      <c r="AJ10">
        <f t="shared" si="10"/>
        <v>0</v>
      </c>
      <c r="AM10">
        <f t="shared" si="11"/>
        <v>0</v>
      </c>
      <c r="AP10">
        <f t="shared" si="12"/>
        <v>0</v>
      </c>
    </row>
    <row r="11" spans="1:45" ht="15.75" customHeight="1" thickBot="1" x14ac:dyDescent="0.3">
      <c r="A11" s="3" t="s">
        <v>12</v>
      </c>
      <c r="B11" s="3">
        <v>5000</v>
      </c>
      <c r="C11" s="3" t="s">
        <v>8</v>
      </c>
      <c r="F11">
        <f t="shared" si="0"/>
        <v>0</v>
      </c>
      <c r="I11">
        <f t="shared" si="1"/>
        <v>0</v>
      </c>
      <c r="L11">
        <f t="shared" si="2"/>
        <v>0</v>
      </c>
      <c r="O11">
        <f t="shared" si="3"/>
        <v>0</v>
      </c>
      <c r="R11">
        <f t="shared" si="4"/>
        <v>0</v>
      </c>
      <c r="U11">
        <f t="shared" si="5"/>
        <v>0</v>
      </c>
      <c r="X11">
        <f t="shared" si="6"/>
        <v>0</v>
      </c>
      <c r="AA11">
        <f t="shared" si="7"/>
        <v>0</v>
      </c>
      <c r="AD11">
        <f t="shared" si="8"/>
        <v>0</v>
      </c>
      <c r="AG11">
        <f t="shared" si="9"/>
        <v>0</v>
      </c>
      <c r="AJ11">
        <f t="shared" si="10"/>
        <v>0</v>
      </c>
      <c r="AM11">
        <f t="shared" si="11"/>
        <v>0</v>
      </c>
      <c r="AP11">
        <f t="shared" si="12"/>
        <v>0</v>
      </c>
    </row>
    <row r="12" spans="1:45" ht="15.75" customHeight="1" thickBot="1" x14ac:dyDescent="0.3">
      <c r="A12" s="4" t="s">
        <v>13</v>
      </c>
      <c r="B12" s="4">
        <v>5000</v>
      </c>
      <c r="C12" s="4">
        <v>60</v>
      </c>
      <c r="F12">
        <f t="shared" si="0"/>
        <v>0</v>
      </c>
      <c r="I12">
        <f t="shared" si="1"/>
        <v>0</v>
      </c>
      <c r="L12">
        <f t="shared" si="2"/>
        <v>0</v>
      </c>
      <c r="O12">
        <f t="shared" si="3"/>
        <v>0</v>
      </c>
      <c r="R12">
        <f t="shared" si="4"/>
        <v>0</v>
      </c>
      <c r="U12">
        <f t="shared" si="5"/>
        <v>0</v>
      </c>
      <c r="X12">
        <f t="shared" si="6"/>
        <v>0</v>
      </c>
      <c r="AA12">
        <f t="shared" si="7"/>
        <v>0</v>
      </c>
      <c r="AD12">
        <f t="shared" si="8"/>
        <v>0</v>
      </c>
      <c r="AG12">
        <f t="shared" si="9"/>
        <v>0</v>
      </c>
      <c r="AJ12">
        <f t="shared" si="10"/>
        <v>0</v>
      </c>
      <c r="AM12">
        <f t="shared" si="11"/>
        <v>0</v>
      </c>
      <c r="AP12">
        <f t="shared" si="12"/>
        <v>0</v>
      </c>
    </row>
    <row r="13" spans="1:45" ht="15.75" customHeight="1" thickBot="1" x14ac:dyDescent="0.3">
      <c r="A13" s="3" t="s">
        <v>14</v>
      </c>
      <c r="B13" s="3">
        <v>3000</v>
      </c>
      <c r="C13" s="3">
        <v>30</v>
      </c>
      <c r="F13">
        <f t="shared" si="0"/>
        <v>0</v>
      </c>
      <c r="I13">
        <f t="shared" si="1"/>
        <v>0</v>
      </c>
      <c r="L13">
        <f t="shared" si="2"/>
        <v>0</v>
      </c>
      <c r="O13">
        <f t="shared" si="3"/>
        <v>0</v>
      </c>
      <c r="R13">
        <f t="shared" si="4"/>
        <v>0</v>
      </c>
      <c r="U13">
        <f t="shared" si="5"/>
        <v>0</v>
      </c>
      <c r="X13">
        <f t="shared" si="6"/>
        <v>0</v>
      </c>
      <c r="AA13">
        <f t="shared" si="7"/>
        <v>0</v>
      </c>
      <c r="AD13">
        <f t="shared" si="8"/>
        <v>0</v>
      </c>
      <c r="AG13">
        <f t="shared" si="9"/>
        <v>0</v>
      </c>
      <c r="AJ13">
        <f t="shared" si="10"/>
        <v>0</v>
      </c>
      <c r="AM13">
        <f t="shared" si="11"/>
        <v>0</v>
      </c>
      <c r="AP13">
        <f t="shared" si="12"/>
        <v>0</v>
      </c>
    </row>
    <row r="14" spans="1:45" ht="15.75" customHeight="1" thickBot="1" x14ac:dyDescent="0.3">
      <c r="A14" s="4" t="s">
        <v>15</v>
      </c>
      <c r="B14" s="4">
        <v>7000</v>
      </c>
      <c r="C14" s="4">
        <v>45</v>
      </c>
      <c r="E14">
        <v>1360</v>
      </c>
      <c r="F14" s="19">
        <f t="shared" si="0"/>
        <v>19.428571428571427</v>
      </c>
      <c r="I14">
        <f t="shared" si="1"/>
        <v>0</v>
      </c>
      <c r="L14">
        <f t="shared" si="2"/>
        <v>0</v>
      </c>
      <c r="O14">
        <f t="shared" si="3"/>
        <v>0</v>
      </c>
      <c r="R14">
        <f t="shared" si="4"/>
        <v>0</v>
      </c>
      <c r="U14">
        <f t="shared" si="5"/>
        <v>0</v>
      </c>
      <c r="X14">
        <f t="shared" si="6"/>
        <v>0</v>
      </c>
      <c r="AA14">
        <f t="shared" si="7"/>
        <v>0</v>
      </c>
      <c r="AD14">
        <f t="shared" si="8"/>
        <v>0</v>
      </c>
      <c r="AG14">
        <f t="shared" si="9"/>
        <v>0</v>
      </c>
      <c r="AJ14">
        <f t="shared" si="10"/>
        <v>0</v>
      </c>
      <c r="AM14">
        <f t="shared" si="11"/>
        <v>0</v>
      </c>
      <c r="AP14">
        <f t="shared" si="12"/>
        <v>0</v>
      </c>
      <c r="AS14" s="8"/>
    </row>
    <row r="15" spans="1:45" ht="15.75" customHeight="1" thickBot="1" x14ac:dyDescent="0.3">
      <c r="A15" s="3" t="s">
        <v>16</v>
      </c>
      <c r="B15" s="3">
        <v>6000</v>
      </c>
      <c r="C15" s="3" t="s">
        <v>8</v>
      </c>
      <c r="F15">
        <f t="shared" si="0"/>
        <v>0</v>
      </c>
      <c r="I15">
        <f t="shared" si="1"/>
        <v>0</v>
      </c>
      <c r="L15">
        <f t="shared" si="2"/>
        <v>0</v>
      </c>
      <c r="O15">
        <f t="shared" si="3"/>
        <v>0</v>
      </c>
      <c r="R15">
        <f t="shared" si="4"/>
        <v>0</v>
      </c>
      <c r="U15">
        <f t="shared" si="5"/>
        <v>0</v>
      </c>
      <c r="X15">
        <f t="shared" si="6"/>
        <v>0</v>
      </c>
      <c r="AA15">
        <f t="shared" si="7"/>
        <v>0</v>
      </c>
      <c r="AD15">
        <f t="shared" si="8"/>
        <v>0</v>
      </c>
      <c r="AG15">
        <f t="shared" si="9"/>
        <v>0</v>
      </c>
      <c r="AJ15">
        <f t="shared" si="10"/>
        <v>0</v>
      </c>
      <c r="AM15">
        <f t="shared" si="11"/>
        <v>0</v>
      </c>
      <c r="AP15">
        <f t="shared" si="12"/>
        <v>0</v>
      </c>
    </row>
    <row r="16" spans="1:45" ht="15.75" customHeight="1" thickBot="1" x14ac:dyDescent="0.3">
      <c r="A16" s="4" t="s">
        <v>17</v>
      </c>
      <c r="B16" s="4">
        <v>4000</v>
      </c>
      <c r="C16" s="4">
        <v>30</v>
      </c>
      <c r="F16">
        <f t="shared" si="0"/>
        <v>0</v>
      </c>
      <c r="I16">
        <f t="shared" si="1"/>
        <v>0</v>
      </c>
      <c r="L16">
        <f t="shared" si="2"/>
        <v>0</v>
      </c>
      <c r="O16">
        <f t="shared" si="3"/>
        <v>0</v>
      </c>
      <c r="R16">
        <f t="shared" si="4"/>
        <v>0</v>
      </c>
      <c r="U16">
        <f t="shared" si="5"/>
        <v>0</v>
      </c>
      <c r="X16">
        <f t="shared" si="6"/>
        <v>0</v>
      </c>
      <c r="AA16">
        <f t="shared" si="7"/>
        <v>0</v>
      </c>
      <c r="AD16">
        <f t="shared" si="8"/>
        <v>0</v>
      </c>
      <c r="AG16">
        <f t="shared" si="9"/>
        <v>0</v>
      </c>
      <c r="AJ16">
        <f t="shared" si="10"/>
        <v>0</v>
      </c>
      <c r="AM16">
        <f t="shared" si="11"/>
        <v>0</v>
      </c>
      <c r="AP16">
        <f t="shared" si="12"/>
        <v>0</v>
      </c>
    </row>
    <row r="17" spans="1:45" ht="15.75" customHeight="1" thickBot="1" x14ac:dyDescent="0.3">
      <c r="A17" s="3" t="s">
        <v>18</v>
      </c>
      <c r="B17" s="3">
        <v>500</v>
      </c>
      <c r="C17" s="3">
        <v>25</v>
      </c>
      <c r="F17">
        <f t="shared" si="0"/>
        <v>0</v>
      </c>
      <c r="I17">
        <f t="shared" si="1"/>
        <v>0</v>
      </c>
      <c r="L17">
        <f t="shared" si="2"/>
        <v>0</v>
      </c>
      <c r="O17">
        <f t="shared" si="3"/>
        <v>0</v>
      </c>
      <c r="R17">
        <f t="shared" si="4"/>
        <v>0</v>
      </c>
      <c r="U17">
        <f t="shared" si="5"/>
        <v>0</v>
      </c>
      <c r="X17">
        <f t="shared" si="6"/>
        <v>0</v>
      </c>
      <c r="AA17">
        <f t="shared" si="7"/>
        <v>0</v>
      </c>
      <c r="AD17">
        <f t="shared" si="8"/>
        <v>0</v>
      </c>
      <c r="AG17">
        <f t="shared" si="9"/>
        <v>0</v>
      </c>
      <c r="AJ17">
        <f t="shared" si="10"/>
        <v>0</v>
      </c>
      <c r="AM17">
        <f t="shared" si="11"/>
        <v>0</v>
      </c>
      <c r="AP17">
        <f t="shared" si="12"/>
        <v>0</v>
      </c>
    </row>
    <row r="18" spans="1:45" ht="15.75" customHeight="1" thickBot="1" x14ac:dyDescent="0.3">
      <c r="A18" s="4" t="s">
        <v>19</v>
      </c>
      <c r="B18" s="4">
        <v>600</v>
      </c>
      <c r="C18" s="4" t="s">
        <v>8</v>
      </c>
      <c r="F18">
        <f t="shared" si="0"/>
        <v>0</v>
      </c>
      <c r="I18">
        <f t="shared" si="1"/>
        <v>0</v>
      </c>
      <c r="L18">
        <f t="shared" si="2"/>
        <v>0</v>
      </c>
      <c r="O18">
        <f t="shared" si="3"/>
        <v>0</v>
      </c>
      <c r="R18">
        <f t="shared" si="4"/>
        <v>0</v>
      </c>
      <c r="U18">
        <f t="shared" si="5"/>
        <v>0</v>
      </c>
      <c r="X18">
        <f t="shared" si="6"/>
        <v>0</v>
      </c>
      <c r="AA18">
        <f t="shared" si="7"/>
        <v>0</v>
      </c>
      <c r="AD18">
        <f t="shared" si="8"/>
        <v>0</v>
      </c>
      <c r="AG18">
        <f t="shared" si="9"/>
        <v>0</v>
      </c>
      <c r="AJ18">
        <f t="shared" si="10"/>
        <v>0</v>
      </c>
      <c r="AM18">
        <f t="shared" si="11"/>
        <v>0</v>
      </c>
      <c r="AP18">
        <f t="shared" si="12"/>
        <v>0</v>
      </c>
    </row>
    <row r="19" spans="1:45" ht="15.75" customHeight="1" thickBot="1" x14ac:dyDescent="0.3">
      <c r="A19" s="3" t="s">
        <v>20</v>
      </c>
      <c r="B19" s="3">
        <v>850</v>
      </c>
      <c r="C19" s="3" t="s">
        <v>8</v>
      </c>
      <c r="F19">
        <f t="shared" si="0"/>
        <v>0</v>
      </c>
      <c r="I19">
        <f t="shared" si="1"/>
        <v>0</v>
      </c>
      <c r="L19">
        <f t="shared" si="2"/>
        <v>0</v>
      </c>
      <c r="O19">
        <f t="shared" si="3"/>
        <v>0</v>
      </c>
      <c r="R19">
        <f t="shared" si="4"/>
        <v>0</v>
      </c>
      <c r="U19">
        <f t="shared" si="5"/>
        <v>0</v>
      </c>
      <c r="X19">
        <f t="shared" si="6"/>
        <v>0</v>
      </c>
      <c r="AA19">
        <f t="shared" si="7"/>
        <v>0</v>
      </c>
      <c r="AD19">
        <f t="shared" si="8"/>
        <v>0</v>
      </c>
      <c r="AG19">
        <f t="shared" si="9"/>
        <v>0</v>
      </c>
      <c r="AJ19">
        <f t="shared" si="10"/>
        <v>0</v>
      </c>
      <c r="AM19">
        <f t="shared" si="11"/>
        <v>0</v>
      </c>
      <c r="AP19">
        <f t="shared" si="12"/>
        <v>0</v>
      </c>
    </row>
    <row r="20" spans="1:45" ht="15.75" customHeight="1" thickBot="1" x14ac:dyDescent="0.3">
      <c r="A20" s="5" t="s">
        <v>21</v>
      </c>
      <c r="B20" s="5">
        <v>500</v>
      </c>
      <c r="C20" s="5" t="s">
        <v>8</v>
      </c>
      <c r="F20">
        <f t="shared" si="0"/>
        <v>0</v>
      </c>
      <c r="I20">
        <f t="shared" si="1"/>
        <v>0</v>
      </c>
      <c r="L20">
        <f t="shared" si="2"/>
        <v>0</v>
      </c>
      <c r="O20">
        <f t="shared" si="3"/>
        <v>0</v>
      </c>
      <c r="R20">
        <f t="shared" si="4"/>
        <v>0</v>
      </c>
      <c r="U20">
        <f t="shared" si="5"/>
        <v>0</v>
      </c>
      <c r="X20">
        <f t="shared" si="6"/>
        <v>0</v>
      </c>
      <c r="AA20">
        <f t="shared" si="7"/>
        <v>0</v>
      </c>
      <c r="AD20">
        <f t="shared" si="8"/>
        <v>0</v>
      </c>
      <c r="AG20">
        <f t="shared" si="9"/>
        <v>0</v>
      </c>
      <c r="AJ20">
        <f t="shared" si="10"/>
        <v>0</v>
      </c>
      <c r="AM20">
        <f t="shared" si="11"/>
        <v>0</v>
      </c>
      <c r="AP20">
        <f t="shared" si="12"/>
        <v>0</v>
      </c>
    </row>
    <row r="21" spans="1:45" ht="15.75" customHeight="1" thickBot="1" x14ac:dyDescent="0.3">
      <c r="A21" s="3" t="s">
        <v>22</v>
      </c>
      <c r="B21" s="3">
        <v>250</v>
      </c>
      <c r="C21" s="3">
        <v>20</v>
      </c>
      <c r="E21">
        <v>80</v>
      </c>
      <c r="F21">
        <f t="shared" si="0"/>
        <v>32</v>
      </c>
      <c r="H21">
        <v>130</v>
      </c>
      <c r="I21">
        <f t="shared" si="1"/>
        <v>52</v>
      </c>
      <c r="K21">
        <v>140</v>
      </c>
      <c r="L21">
        <f t="shared" si="2"/>
        <v>56.000000000000007</v>
      </c>
      <c r="O21">
        <f t="shared" si="3"/>
        <v>0</v>
      </c>
      <c r="R21">
        <f t="shared" si="4"/>
        <v>0</v>
      </c>
      <c r="U21">
        <f t="shared" si="5"/>
        <v>0</v>
      </c>
      <c r="X21">
        <f t="shared" si="6"/>
        <v>0</v>
      </c>
      <c r="AA21">
        <f t="shared" si="7"/>
        <v>0</v>
      </c>
      <c r="AD21">
        <f t="shared" si="8"/>
        <v>0</v>
      </c>
      <c r="AG21">
        <f t="shared" si="9"/>
        <v>0</v>
      </c>
      <c r="AJ21">
        <f t="shared" si="10"/>
        <v>0</v>
      </c>
      <c r="AM21">
        <f t="shared" si="11"/>
        <v>0</v>
      </c>
      <c r="AP21">
        <f t="shared" si="12"/>
        <v>0</v>
      </c>
    </row>
    <row r="22" spans="1:45" ht="15.75" customHeight="1" thickBot="1" x14ac:dyDescent="0.3">
      <c r="A22" s="4" t="s">
        <v>23</v>
      </c>
      <c r="B22" s="4">
        <v>200</v>
      </c>
      <c r="C22" s="4">
        <v>23</v>
      </c>
      <c r="F22">
        <f t="shared" si="0"/>
        <v>0</v>
      </c>
      <c r="I22">
        <f t="shared" si="1"/>
        <v>0</v>
      </c>
      <c r="L22">
        <f t="shared" si="2"/>
        <v>0</v>
      </c>
      <c r="O22">
        <f t="shared" si="3"/>
        <v>0</v>
      </c>
      <c r="R22">
        <f t="shared" si="4"/>
        <v>0</v>
      </c>
      <c r="U22">
        <f t="shared" si="5"/>
        <v>0</v>
      </c>
      <c r="X22">
        <f t="shared" si="6"/>
        <v>0</v>
      </c>
      <c r="AA22">
        <f t="shared" si="7"/>
        <v>0</v>
      </c>
      <c r="AD22">
        <f t="shared" si="8"/>
        <v>0</v>
      </c>
      <c r="AG22">
        <f t="shared" si="9"/>
        <v>0</v>
      </c>
      <c r="AJ22">
        <f t="shared" si="10"/>
        <v>0</v>
      </c>
      <c r="AM22">
        <f t="shared" si="11"/>
        <v>0</v>
      </c>
      <c r="AP22">
        <f t="shared" si="12"/>
        <v>0</v>
      </c>
    </row>
    <row r="23" spans="1:45" ht="15.75" customHeight="1" x14ac:dyDescent="0.25">
      <c r="A23" s="3" t="s">
        <v>52</v>
      </c>
      <c r="B23" s="3">
        <v>500</v>
      </c>
      <c r="C23" s="3">
        <v>25</v>
      </c>
      <c r="F23">
        <f t="shared" si="0"/>
        <v>0</v>
      </c>
      <c r="I23">
        <f t="shared" si="1"/>
        <v>0</v>
      </c>
      <c r="L23">
        <f t="shared" si="2"/>
        <v>0</v>
      </c>
      <c r="O23">
        <f t="shared" si="3"/>
        <v>0</v>
      </c>
      <c r="R23">
        <f t="shared" si="4"/>
        <v>0</v>
      </c>
      <c r="U23">
        <f t="shared" si="5"/>
        <v>0</v>
      </c>
      <c r="X23">
        <f t="shared" si="6"/>
        <v>0</v>
      </c>
      <c r="AA23">
        <f t="shared" si="7"/>
        <v>0</v>
      </c>
      <c r="AD23">
        <f t="shared" si="8"/>
        <v>0</v>
      </c>
      <c r="AG23">
        <f t="shared" si="9"/>
        <v>0</v>
      </c>
      <c r="AJ23">
        <f t="shared" si="10"/>
        <v>0</v>
      </c>
      <c r="AM23">
        <f t="shared" si="11"/>
        <v>0</v>
      </c>
      <c r="AP23">
        <f t="shared" si="12"/>
        <v>0</v>
      </c>
    </row>
    <row r="24" spans="1:45" ht="21" x14ac:dyDescent="0.35">
      <c r="D24" s="9" t="s">
        <v>29</v>
      </c>
      <c r="E24" s="9"/>
      <c r="F24" s="10">
        <f>SUM(F3:F23)</f>
        <v>51.428571428571431</v>
      </c>
      <c r="G24" s="9"/>
      <c r="H24" s="9"/>
      <c r="I24" s="10">
        <f>SUM(I3:I23)</f>
        <v>96</v>
      </c>
      <c r="J24" s="9"/>
      <c r="K24" s="9"/>
      <c r="L24" s="10">
        <f>SUM(L3:L23)</f>
        <v>114</v>
      </c>
      <c r="N24" s="9"/>
      <c r="O24" s="10">
        <f>SUM(O3:O23)</f>
        <v>65.166666666666671</v>
      </c>
      <c r="Q24" s="9"/>
      <c r="R24" s="10">
        <f>SUM(R3:R23)</f>
        <v>53</v>
      </c>
      <c r="T24" s="9"/>
      <c r="U24" s="10">
        <f>SUM(U3:U23)</f>
        <v>44</v>
      </c>
      <c r="W24" s="9"/>
      <c r="X24" s="10">
        <f>SUM(X3:X23)</f>
        <v>98.333333333333329</v>
      </c>
      <c r="Z24" s="9"/>
      <c r="AA24" s="10">
        <f>SUM(AA3:AA23)</f>
        <v>46</v>
      </c>
      <c r="AC24" s="9"/>
      <c r="AD24" s="10">
        <f>SUM(AD3:AD23)</f>
        <v>45</v>
      </c>
      <c r="AF24" s="9"/>
      <c r="AG24" s="10">
        <f>SUM(AG3:AG23)</f>
        <v>36</v>
      </c>
      <c r="AI24" s="9"/>
      <c r="AJ24" s="10">
        <f>SUM(AJ3:AJ23)</f>
        <v>182.83333333333334</v>
      </c>
      <c r="AL24" s="9"/>
      <c r="AM24" s="10">
        <f>SUM(AM3:AM23)</f>
        <v>136.83333333333331</v>
      </c>
      <c r="AO24" s="9"/>
      <c r="AP24" s="10">
        <f>SUM(AP3:AP23)</f>
        <v>0</v>
      </c>
      <c r="AR24" s="9"/>
      <c r="AS24" s="10">
        <f>SUM(AS3:AS23)</f>
        <v>0</v>
      </c>
    </row>
  </sheetData>
  <mergeCells count="14">
    <mergeCell ref="AI1:AJ1"/>
    <mergeCell ref="AL1:AM1"/>
    <mergeCell ref="AO1:AP1"/>
    <mergeCell ref="AR1:AS1"/>
    <mergeCell ref="T1:U1"/>
    <mergeCell ref="W1:X1"/>
    <mergeCell ref="Z1:AA1"/>
    <mergeCell ref="AC1:AD1"/>
    <mergeCell ref="AF1:AG1"/>
    <mergeCell ref="E1:F1"/>
    <mergeCell ref="H1:I1"/>
    <mergeCell ref="K1:L1"/>
    <mergeCell ref="N1:O1"/>
    <mergeCell ref="Q1:R1"/>
  </mergeCells>
  <pageMargins left="0.7" right="0.7" top="0.75" bottom="0.75" header="0.3" footer="0.3"/>
  <pageSetup paperSize="9" fitToWidth="0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4"/>
  <sheetViews>
    <sheetView workbookViewId="0">
      <selection sqref="A1:D1"/>
    </sheetView>
  </sheetViews>
  <sheetFormatPr defaultRowHeight="15" x14ac:dyDescent="0.25"/>
  <cols>
    <col min="1" max="1" width="5.42578125" style="11" customWidth="1"/>
    <col min="2" max="2" width="26.42578125" bestFit="1" customWidth="1"/>
    <col min="3" max="3" width="22.140625" bestFit="1" customWidth="1"/>
    <col min="4" max="4" width="9.5703125" bestFit="1" customWidth="1"/>
  </cols>
  <sheetData>
    <row r="1" spans="1:4" ht="65.25" customHeight="1" x14ac:dyDescent="0.25">
      <c r="A1" s="21" t="s">
        <v>51</v>
      </c>
      <c r="B1" s="21"/>
      <c r="C1" s="21"/>
      <c r="D1" s="21"/>
    </row>
    <row r="2" spans="1:4" s="18" customFormat="1" ht="29.25" customHeight="1" x14ac:dyDescent="0.25">
      <c r="A2" s="15"/>
      <c r="B2" s="16" t="s">
        <v>49</v>
      </c>
      <c r="C2" s="16" t="s">
        <v>50</v>
      </c>
      <c r="D2" s="17" t="s">
        <v>25</v>
      </c>
    </row>
    <row r="3" spans="1:4" ht="18.75" x14ac:dyDescent="0.3">
      <c r="A3" s="12">
        <v>1</v>
      </c>
      <c r="B3" s="13" t="s">
        <v>53</v>
      </c>
      <c r="C3" s="13" t="s">
        <v>37</v>
      </c>
      <c r="D3" s="14">
        <f>Fangster!AJ24</f>
        <v>182.83333333333334</v>
      </c>
    </row>
    <row r="4" spans="1:4" ht="18.75" x14ac:dyDescent="0.3">
      <c r="A4" s="12">
        <v>2</v>
      </c>
      <c r="B4" s="13" t="s">
        <v>56</v>
      </c>
      <c r="C4" s="13" t="s">
        <v>57</v>
      </c>
      <c r="D4" s="14">
        <f>Fangster!AM24</f>
        <v>136.83333333333331</v>
      </c>
    </row>
    <row r="5" spans="1:4" ht="18.75" x14ac:dyDescent="0.3">
      <c r="A5" s="12">
        <v>3</v>
      </c>
      <c r="B5" s="13" t="s">
        <v>42</v>
      </c>
      <c r="C5" s="13" t="s">
        <v>43</v>
      </c>
      <c r="D5" s="14">
        <f>Fangster!L24</f>
        <v>114</v>
      </c>
    </row>
    <row r="6" spans="1:4" ht="18.75" x14ac:dyDescent="0.3">
      <c r="A6" s="12">
        <v>4</v>
      </c>
      <c r="B6" s="13" t="s">
        <v>46</v>
      </c>
      <c r="C6" s="13" t="s">
        <v>54</v>
      </c>
      <c r="D6" s="14">
        <f>Fangster!X24</f>
        <v>98.333333333333329</v>
      </c>
    </row>
    <row r="7" spans="1:4" ht="18.75" x14ac:dyDescent="0.3">
      <c r="A7" s="12">
        <v>5</v>
      </c>
      <c r="B7" s="13" t="s">
        <v>41</v>
      </c>
      <c r="C7" s="13" t="s">
        <v>27</v>
      </c>
      <c r="D7" s="14">
        <f>Fangster!I24</f>
        <v>96</v>
      </c>
    </row>
    <row r="8" spans="1:4" ht="18.75" x14ac:dyDescent="0.3">
      <c r="A8" s="12">
        <v>6</v>
      </c>
      <c r="B8" s="13" t="s">
        <v>30</v>
      </c>
      <c r="C8" s="13" t="s">
        <v>44</v>
      </c>
      <c r="D8" s="14">
        <f>Fangster!O24</f>
        <v>65.166666666666671</v>
      </c>
    </row>
    <row r="9" spans="1:4" ht="18.75" x14ac:dyDescent="0.3">
      <c r="A9" s="12">
        <v>7</v>
      </c>
      <c r="B9" s="13" t="s">
        <v>31</v>
      </c>
      <c r="C9" s="13"/>
      <c r="D9" s="14">
        <f>Fangster!R24</f>
        <v>53</v>
      </c>
    </row>
    <row r="10" spans="1:4" ht="18.75" x14ac:dyDescent="0.3">
      <c r="A10" s="12">
        <v>8</v>
      </c>
      <c r="B10" s="13" t="s">
        <v>39</v>
      </c>
      <c r="C10" s="13" t="s">
        <v>40</v>
      </c>
      <c r="D10" s="14">
        <f>Fangster!F24</f>
        <v>51.428571428571431</v>
      </c>
    </row>
    <row r="11" spans="1:4" ht="18.75" x14ac:dyDescent="0.3">
      <c r="A11" s="12">
        <v>9</v>
      </c>
      <c r="B11" s="13" t="s">
        <v>34</v>
      </c>
      <c r="C11" s="13"/>
      <c r="D11" s="14">
        <f>Fangster!AA24</f>
        <v>46</v>
      </c>
    </row>
    <row r="12" spans="1:4" ht="18.75" x14ac:dyDescent="0.3">
      <c r="A12" s="12">
        <v>10</v>
      </c>
      <c r="B12" s="13" t="s">
        <v>47</v>
      </c>
      <c r="C12" s="13" t="s">
        <v>35</v>
      </c>
      <c r="D12" s="14">
        <f>Fangster!AD24</f>
        <v>45</v>
      </c>
    </row>
    <row r="13" spans="1:4" ht="18.75" x14ac:dyDescent="0.3">
      <c r="A13" s="12">
        <v>11</v>
      </c>
      <c r="B13" s="13" t="s">
        <v>32</v>
      </c>
      <c r="C13" s="13" t="s">
        <v>45</v>
      </c>
      <c r="D13" s="14">
        <f>Fangster!U24</f>
        <v>44</v>
      </c>
    </row>
    <row r="14" spans="1:4" ht="18.75" x14ac:dyDescent="0.3">
      <c r="A14" s="12">
        <v>12</v>
      </c>
      <c r="B14" s="13" t="s">
        <v>36</v>
      </c>
      <c r="C14" s="13" t="s">
        <v>48</v>
      </c>
      <c r="D14" s="14">
        <f>Fangster!AG24</f>
        <v>36</v>
      </c>
    </row>
  </sheetData>
  <autoFilter ref="B2:D2" xr:uid="{1A2D5803-F1E4-4E00-A91F-9F4E5888935D}">
    <sortState xmlns:xlrd2="http://schemas.microsoft.com/office/spreadsheetml/2017/richdata2" ref="B3:D14">
      <sortCondition descending="1" ref="D2"/>
    </sortState>
  </autoFilter>
  <mergeCells count="1">
    <mergeCell ref="A1:D1"/>
  </mergeCells>
  <phoneticPr fontId="8" type="noConversion"/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Fangster</vt:lpstr>
      <vt:lpstr>Stillingen</vt:lpstr>
      <vt:lpstr>Ark3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Småbådsklub</dc:creator>
  <cp:lastModifiedBy>Småbådsklub</cp:lastModifiedBy>
  <cp:lastPrinted>2020-09-21T17:35:41Z</cp:lastPrinted>
  <dcterms:created xsi:type="dcterms:W3CDTF">2019-11-09T13:15:09Z</dcterms:created>
  <dcterms:modified xsi:type="dcterms:W3CDTF">2020-09-21T17:36:33Z</dcterms:modified>
</cp:coreProperties>
</file>